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Omar\OneDrive\Área de Trabalho\"/>
    </mc:Choice>
  </mc:AlternateContent>
  <xr:revisionPtr revIDLastSave="0" documentId="13_ncr:1_{2DD9325A-3D02-44C8-87D8-D024CCA087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40" i="1"/>
  <c r="AB30" i="1" s="1"/>
  <c r="O39" i="1"/>
  <c r="AA30" i="1" s="1"/>
  <c r="AA36" i="1" s="1"/>
  <c r="O38" i="1"/>
  <c r="Z30" i="1" s="1"/>
  <c r="O37" i="1"/>
  <c r="O36" i="1"/>
  <c r="X30" i="1" s="1"/>
  <c r="V35" i="1"/>
  <c r="O35" i="1"/>
  <c r="W30" i="1" s="1"/>
  <c r="W32" i="1" s="1"/>
  <c r="AC34" i="1"/>
  <c r="V34" i="1"/>
  <c r="U34" i="1"/>
  <c r="AA33" i="1"/>
  <c r="T33" i="1"/>
  <c r="AC32" i="1"/>
  <c r="Y32" i="1"/>
  <c r="W31" i="1"/>
  <c r="T31" i="1"/>
  <c r="AC30" i="1"/>
  <c r="Y30" i="1"/>
  <c r="V30" i="1"/>
  <c r="V33" i="1" s="1"/>
  <c r="U30" i="1"/>
  <c r="T30" i="1"/>
  <c r="T32" i="1" s="1"/>
  <c r="O27" i="1"/>
  <c r="O26" i="1"/>
  <c r="AB16" i="1" s="1"/>
  <c r="O25" i="1"/>
  <c r="AA16" i="1" s="1"/>
  <c r="O24" i="1"/>
  <c r="Z16" i="1" s="1"/>
  <c r="C24" i="1"/>
  <c r="O23" i="1"/>
  <c r="C23" i="1"/>
  <c r="AC22" i="1"/>
  <c r="V22" i="1"/>
  <c r="U22" i="1"/>
  <c r="O22" i="1"/>
  <c r="C22" i="1"/>
  <c r="AC21" i="1"/>
  <c r="Z21" i="1"/>
  <c r="V21" i="1"/>
  <c r="U21" i="1"/>
  <c r="O21" i="1"/>
  <c r="W16" i="1" s="1"/>
  <c r="W18" i="1" s="1"/>
  <c r="E21" i="1"/>
  <c r="AC20" i="1"/>
  <c r="Y20" i="1"/>
  <c r="V20" i="1"/>
  <c r="O20" i="1"/>
  <c r="AC19" i="1"/>
  <c r="U19" i="1"/>
  <c r="O19" i="1"/>
  <c r="AB18" i="1"/>
  <c r="AA18" i="1"/>
  <c r="O18" i="1"/>
  <c r="T16" i="1" s="1"/>
  <c r="V17" i="1"/>
  <c r="AC16" i="1"/>
  <c r="Y16" i="1"/>
  <c r="Y22" i="1" s="1"/>
  <c r="X16" i="1"/>
  <c r="V16" i="1"/>
  <c r="V36" i="1" s="1"/>
  <c r="U16" i="1"/>
  <c r="B15" i="1"/>
  <c r="Y13" i="1"/>
  <c r="X13" i="1"/>
  <c r="O13" i="1"/>
  <c r="AB12" i="1"/>
  <c r="V12" i="1"/>
  <c r="O12" i="1"/>
  <c r="O11" i="1"/>
  <c r="AB10" i="1"/>
  <c r="AA10" i="1"/>
  <c r="V10" i="1"/>
  <c r="O10" i="1"/>
  <c r="Z2" i="1" s="1"/>
  <c r="Z5" i="1" s="1"/>
  <c r="AC9" i="1"/>
  <c r="T9" i="1"/>
  <c r="O9" i="1"/>
  <c r="AB8" i="1"/>
  <c r="AA8" i="1"/>
  <c r="X8" i="1"/>
  <c r="O8" i="1"/>
  <c r="V7" i="1"/>
  <c r="O7" i="1"/>
  <c r="Y6" i="1"/>
  <c r="X6" i="1"/>
  <c r="V6" i="1"/>
  <c r="O6" i="1"/>
  <c r="AC5" i="1"/>
  <c r="AB5" i="1"/>
  <c r="Y5" i="1"/>
  <c r="X5" i="1"/>
  <c r="AJ6" i="1" s="1"/>
  <c r="O5" i="1"/>
  <c r="U2" i="1" s="1"/>
  <c r="AB4" i="1"/>
  <c r="V4" i="1"/>
  <c r="O4" i="1"/>
  <c r="AC3" i="1"/>
  <c r="Y3" i="1"/>
  <c r="V3" i="1"/>
  <c r="AC2" i="1"/>
  <c r="AC13" i="1" s="1"/>
  <c r="AB2" i="1"/>
  <c r="AA2" i="1"/>
  <c r="Y2" i="1"/>
  <c r="X2" i="1"/>
  <c r="X9" i="1" s="1"/>
  <c r="W2" i="1"/>
  <c r="V2" i="1"/>
  <c r="V8" i="1" s="1"/>
  <c r="T2" i="1"/>
  <c r="U12" i="1" l="1"/>
  <c r="U10" i="1"/>
  <c r="U7" i="1"/>
  <c r="U8" i="1"/>
  <c r="U4" i="1"/>
  <c r="U13" i="1"/>
  <c r="U11" i="1"/>
  <c r="U6" i="1"/>
  <c r="U5" i="1"/>
  <c r="U3" i="1"/>
  <c r="U9" i="1"/>
  <c r="T34" i="1"/>
  <c r="T22" i="1"/>
  <c r="T21" i="1"/>
  <c r="T20" i="1"/>
  <c r="T35" i="1"/>
  <c r="T17" i="1"/>
  <c r="T36" i="1"/>
  <c r="T19" i="1"/>
  <c r="T18" i="1"/>
  <c r="W13" i="1"/>
  <c r="W11" i="1"/>
  <c r="W9" i="1"/>
  <c r="W6" i="1"/>
  <c r="W3" i="1"/>
  <c r="W7" i="1"/>
  <c r="U33" i="1"/>
  <c r="U31" i="1"/>
  <c r="Z36" i="1"/>
  <c r="Z33" i="1"/>
  <c r="Z31" i="1"/>
  <c r="Z18" i="1"/>
  <c r="Z8" i="1"/>
  <c r="Z19" i="1"/>
  <c r="Z34" i="1"/>
  <c r="Z32" i="1"/>
  <c r="Z22" i="1"/>
  <c r="C26" i="1"/>
  <c r="T12" i="1"/>
  <c r="T10" i="1"/>
  <c r="T7" i="1"/>
  <c r="T3" i="1"/>
  <c r="C27" i="1"/>
  <c r="C25" i="1"/>
  <c r="X4" i="1"/>
  <c r="T5" i="1"/>
  <c r="W17" i="1"/>
  <c r="Z20" i="1"/>
  <c r="W36" i="1"/>
  <c r="Y12" i="1"/>
  <c r="Y10" i="1"/>
  <c r="Y7" i="1"/>
  <c r="Y8" i="1"/>
  <c r="Y4" i="1"/>
  <c r="Y14" i="1" s="1"/>
  <c r="Z3" i="1"/>
  <c r="Z14" i="1" s="1"/>
  <c r="T4" i="1"/>
  <c r="Z4" i="1"/>
  <c r="AJ4" i="1"/>
  <c r="AA5" i="1"/>
  <c r="Z6" i="1"/>
  <c r="AA7" i="1"/>
  <c r="T8" i="1"/>
  <c r="Y11" i="1"/>
  <c r="W12" i="1"/>
  <c r="T13" i="1"/>
  <c r="U35" i="1"/>
  <c r="U17" i="1"/>
  <c r="U36" i="1"/>
  <c r="U18" i="1"/>
  <c r="Z17" i="1"/>
  <c r="Y19" i="1"/>
  <c r="U20" i="1"/>
  <c r="Y35" i="1"/>
  <c r="Y36" i="1"/>
  <c r="Y33" i="1"/>
  <c r="Y31" i="1"/>
  <c r="AA31" i="1"/>
  <c r="AB34" i="1"/>
  <c r="AB32" i="1"/>
  <c r="AB22" i="1"/>
  <c r="AB21" i="1"/>
  <c r="AB20" i="1"/>
  <c r="AB13" i="1"/>
  <c r="AB11" i="1"/>
  <c r="AB9" i="1"/>
  <c r="AB6" i="1"/>
  <c r="AB35" i="1"/>
  <c r="AB17" i="1"/>
  <c r="AB7" i="1"/>
  <c r="AB3" i="1"/>
  <c r="AB36" i="1"/>
  <c r="AB33" i="1"/>
  <c r="AB31" i="1"/>
  <c r="W4" i="1"/>
  <c r="AJ7" i="1"/>
  <c r="X34" i="1"/>
  <c r="X22" i="1"/>
  <c r="X21" i="1"/>
  <c r="X20" i="1"/>
  <c r="X35" i="1"/>
  <c r="X17" i="1"/>
  <c r="X36" i="1"/>
  <c r="W19" i="1"/>
  <c r="W34" i="1"/>
  <c r="W22" i="1"/>
  <c r="W21" i="1"/>
  <c r="W20" i="1"/>
  <c r="W35" i="1"/>
  <c r="X32" i="1"/>
  <c r="X33" i="1"/>
  <c r="X31" i="1"/>
  <c r="X12" i="1"/>
  <c r="X10" i="1"/>
  <c r="X7" i="1"/>
  <c r="X3" i="1"/>
  <c r="AC7" i="1"/>
  <c r="AC12" i="1"/>
  <c r="AC10" i="1"/>
  <c r="AC14" i="1" s="1"/>
  <c r="AC8" i="1"/>
  <c r="AC4" i="1"/>
  <c r="AJ5" i="1"/>
  <c r="T6" i="1"/>
  <c r="Z7" i="1"/>
  <c r="X11" i="1"/>
  <c r="Y17" i="1"/>
  <c r="Y18" i="1"/>
  <c r="X19" i="1"/>
  <c r="AA19" i="1"/>
  <c r="AA34" i="1"/>
  <c r="AA32" i="1"/>
  <c r="AA22" i="1"/>
  <c r="AA21" i="1"/>
  <c r="AA20" i="1"/>
  <c r="AA13" i="1"/>
  <c r="AA11" i="1"/>
  <c r="AA9" i="1"/>
  <c r="AA6" i="1"/>
  <c r="AA35" i="1"/>
  <c r="AA3" i="1"/>
  <c r="AA4" i="1"/>
  <c r="W5" i="1"/>
  <c r="AC6" i="1"/>
  <c r="W8" i="1"/>
  <c r="Y9" i="1"/>
  <c r="W10" i="1"/>
  <c r="T11" i="1"/>
  <c r="AC11" i="1"/>
  <c r="AA12" i="1"/>
  <c r="AA17" i="1"/>
  <c r="X18" i="1"/>
  <c r="AB19" i="1"/>
  <c r="Y21" i="1"/>
  <c r="AC35" i="1"/>
  <c r="AC17" i="1"/>
  <c r="AC36" i="1"/>
  <c r="AC33" i="1"/>
  <c r="AC31" i="1"/>
  <c r="AC18" i="1"/>
  <c r="U32" i="1"/>
  <c r="W33" i="1"/>
  <c r="Y34" i="1"/>
  <c r="Z35" i="1"/>
  <c r="V32" i="1"/>
  <c r="V5" i="1"/>
  <c r="V14" i="1" s="1"/>
  <c r="V9" i="1"/>
  <c r="V11" i="1"/>
  <c r="V13" i="1"/>
  <c r="V19" i="1"/>
  <c r="V18" i="1"/>
  <c r="V31" i="1"/>
  <c r="AB14" i="1" l="1"/>
  <c r="AA14" i="1"/>
  <c r="AK6" i="1"/>
  <c r="AK7" i="1"/>
  <c r="AK4" i="1"/>
  <c r="AK5" i="1"/>
  <c r="T14" i="1"/>
  <c r="U14" i="1"/>
  <c r="AI5" i="1"/>
  <c r="AI7" i="1"/>
  <c r="X14" i="1"/>
  <c r="AI4" i="1"/>
  <c r="AL4" i="1" s="1"/>
  <c r="AI6" i="1"/>
  <c r="W14" i="1"/>
  <c r="AL7" i="1" l="1"/>
  <c r="AL6" i="1"/>
  <c r="AL5" i="1"/>
</calcChain>
</file>

<file path=xl/sharedStrings.xml><?xml version="1.0" encoding="utf-8"?>
<sst xmlns="http://schemas.openxmlformats.org/spreadsheetml/2006/main" count="133" uniqueCount="35">
  <si>
    <t>GERENTES POTENCIAL</t>
  </si>
  <si>
    <t>GERENTE</t>
  </si>
  <si>
    <t>FAIXA 1</t>
  </si>
  <si>
    <t>FAIXA 2</t>
  </si>
  <si>
    <t>FAIXA 3</t>
  </si>
  <si>
    <t>FAIXA 4</t>
  </si>
  <si>
    <t>FAIXA 5</t>
  </si>
  <si>
    <t>FAIXA 6</t>
  </si>
  <si>
    <t>FAIXA 7</t>
  </si>
  <si>
    <t>FAIXA 8</t>
  </si>
  <si>
    <t>FAIXA 9</t>
  </si>
  <si>
    <t>FAIXA 10</t>
  </si>
  <si>
    <t>PESOS</t>
  </si>
  <si>
    <t>ESCALA</t>
  </si>
  <si>
    <t>FAT</t>
  </si>
  <si>
    <t>PA</t>
  </si>
  <si>
    <t>TKM</t>
  </si>
  <si>
    <t>PREMIO</t>
  </si>
  <si>
    <t>REGIONAIS</t>
  </si>
  <si>
    <t>SUBGERENTE</t>
  </si>
  <si>
    <t>DE</t>
  </si>
  <si>
    <t>ATE</t>
  </si>
  <si>
    <t>PREMIO 0,50</t>
  </si>
  <si>
    <t>FATURAMENTO</t>
  </si>
  <si>
    <t>ID</t>
  </si>
  <si>
    <t>TICKETS EMITIDOS</t>
  </si>
  <si>
    <t>MARKUP</t>
  </si>
  <si>
    <t>TX ASSOCIACAO</t>
  </si>
  <si>
    <t>PMI</t>
  </si>
  <si>
    <t>PROVA REAL</t>
  </si>
  <si>
    <t>SUBGERENTES POTENCIAL</t>
  </si>
  <si>
    <t>PREMIO 0,25</t>
  </si>
  <si>
    <t>INVENTÁRIO</t>
  </si>
  <si>
    <t>COORDENADOR</t>
  </si>
  <si>
    <t>PREMIO 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</si>
</sst>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_-;\-&quot;R$&quot;\ * #,##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0" fillId="0" borderId="0" xfId="1" applyNumberFormat="1" applyFont="1"/>
    <xf numFmtId="10" fontId="0" fillId="0" borderId="0" xfId="0" applyNumberFormat="1"/>
    <xf numFmtId="0" fontId="2" fillId="4" borderId="0" xfId="0" applyFont="1" applyFill="1" applyAlignment="1">
      <alignment horizontal="center"/>
    </xf>
    <xf numFmtId="44" fontId="2" fillId="4" borderId="0" xfId="0" applyNumberFormat="1" applyFont="1" applyFill="1"/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0" fontId="2" fillId="0" borderId="0" xfId="0" applyFont="1"/>
    <xf numFmtId="0" fontId="0" fillId="3" borderId="0" xfId="0" applyFill="1"/>
    <xf numFmtId="0" fontId="2" fillId="7" borderId="0" xfId="0" applyFont="1" applyFill="1" applyAlignment="1">
      <alignment horizontal="center"/>
    </xf>
    <xf numFmtId="44" fontId="0" fillId="0" borderId="0" xfId="0" applyNumberFormat="1"/>
    <xf numFmtId="9" fontId="0" fillId="0" borderId="0" xfId="0" applyNumberFormat="1"/>
    <xf numFmtId="44" fontId="0" fillId="5" borderId="0" xfId="1" applyFont="1" applyFill="1"/>
    <xf numFmtId="44" fontId="0" fillId="3" borderId="0" xfId="1" applyFont="1" applyFill="1"/>
    <xf numFmtId="0" fontId="0" fillId="6" borderId="0" xfId="0" applyFill="1"/>
    <xf numFmtId="0" fontId="2" fillId="8" borderId="0" xfId="0" applyFont="1" applyFill="1" applyAlignment="1">
      <alignment horizontal="center"/>
    </xf>
    <xf numFmtId="164" fontId="2" fillId="8" borderId="0" xfId="1" applyNumberFormat="1" applyFont="1" applyFill="1" applyAlignment="1">
      <alignment horizontal="center" wrapText="1"/>
    </xf>
    <xf numFmtId="164" fontId="0" fillId="0" borderId="0" xfId="1" applyNumberFormat="1" applyFont="1" applyAlignment="1">
      <alignment horizontal="center"/>
    </xf>
    <xf numFmtId="10" fontId="0" fillId="0" borderId="0" xfId="2" applyNumberFormat="1" applyFont="1"/>
    <xf numFmtId="44" fontId="0" fillId="5" borderId="0" xfId="0" applyNumberFormat="1" applyFill="1"/>
    <xf numFmtId="44" fontId="0" fillId="3" borderId="0" xfId="0" applyNumberFormat="1" applyFill="1"/>
    <xf numFmtId="44" fontId="0" fillId="6" borderId="0" xfId="0" applyNumberFormat="1" applyFill="1"/>
    <xf numFmtId="9" fontId="0" fillId="0" borderId="0" xfId="0" applyNumberFormat="1" applyAlignment="1">
      <alignment horizontal="center"/>
    </xf>
    <xf numFmtId="164" fontId="0" fillId="0" borderId="0" xfId="0" applyNumberFormat="1"/>
    <xf numFmtId="0" fontId="2" fillId="4" borderId="0" xfId="0" applyFont="1" applyFill="1" applyAlignment="1">
      <alignment horizontal="center"/>
    </xf>
    <xf numFmtId="4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/>
    <xf numFmtId="164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/>
    <xf numFmtId="164" fontId="0" fillId="0" borderId="0" xfId="1" applyNumberFormat="1" applyFont="1" applyFill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5"/>
  <sheetViews>
    <sheetView tabSelected="1" workbookViewId="0">
      <selection sqref="A1:XFD1048576"/>
    </sheetView>
  </sheetViews>
  <sheetFormatPr defaultRowHeight="14.4" x14ac:dyDescent="0.3"/>
  <cols>
    <col min="1" max="1" width="17.109375" customWidth="1"/>
    <col min="2" max="2" width="17.77734375" customWidth="1"/>
    <col min="3" max="3" width="12" bestFit="1" customWidth="1"/>
    <col min="5" max="5" width="11.88671875" style="1" bestFit="1" customWidth="1"/>
    <col min="6" max="6" width="23.109375" style="2" customWidth="1"/>
    <col min="10" max="10" width="24" customWidth="1"/>
    <col min="13" max="14" width="14" style="1" bestFit="1" customWidth="1"/>
    <col min="15" max="15" width="16.88671875" customWidth="1"/>
    <col min="16" max="16" width="12" bestFit="1" customWidth="1"/>
    <col min="17" max="17" width="13" bestFit="1" customWidth="1"/>
    <col min="18" max="18" width="31" bestFit="1" customWidth="1"/>
    <col min="20" max="21" width="13.21875" bestFit="1" customWidth="1"/>
    <col min="22" max="28" width="12.109375" bestFit="1" customWidth="1"/>
    <col min="29" max="29" width="16.5546875" bestFit="1" customWidth="1"/>
    <col min="30" max="30" width="11.88671875" customWidth="1"/>
    <col min="31" max="31" width="10.33203125" customWidth="1"/>
    <col min="32" max="32" width="10.33203125" bestFit="1" customWidth="1"/>
    <col min="33" max="33" width="11.88671875" bestFit="1" customWidth="1"/>
    <col min="35" max="35" width="11.88671875" bestFit="1" customWidth="1"/>
    <col min="36" max="37" width="10.33203125" bestFit="1" customWidth="1"/>
    <col min="38" max="38" width="14" style="7" bestFit="1" customWidth="1"/>
  </cols>
  <sheetData>
    <row r="1" spans="1:38" x14ac:dyDescent="0.3">
      <c r="L1" s="3"/>
      <c r="M1" s="4"/>
      <c r="N1" s="4" t="s">
        <v>0</v>
      </c>
      <c r="O1" s="3"/>
      <c r="R1" s="5" t="s">
        <v>1</v>
      </c>
      <c r="S1" s="5"/>
      <c r="T1" s="6" t="s">
        <v>2</v>
      </c>
      <c r="U1" s="6" t="s">
        <v>3</v>
      </c>
      <c r="V1" s="6" t="s">
        <v>4</v>
      </c>
      <c r="W1" s="6" t="s">
        <v>5</v>
      </c>
      <c r="X1" s="6" t="s">
        <v>6</v>
      </c>
      <c r="Y1" s="6" t="s">
        <v>7</v>
      </c>
      <c r="Z1" s="6" t="s">
        <v>8</v>
      </c>
      <c r="AA1" s="6" t="s">
        <v>9</v>
      </c>
      <c r="AB1" s="6" t="s">
        <v>10</v>
      </c>
      <c r="AC1" s="6" t="s">
        <v>11</v>
      </c>
    </row>
    <row r="2" spans="1:38" x14ac:dyDescent="0.3">
      <c r="O2" s="8">
        <v>5.0000000000000001E-3</v>
      </c>
      <c r="R2" s="9" t="s">
        <v>12</v>
      </c>
      <c r="S2" s="9"/>
      <c r="T2" s="10">
        <f>O4</f>
        <v>1249.9950000000001</v>
      </c>
      <c r="U2" s="10">
        <f>O5</f>
        <v>1499.9950000000001</v>
      </c>
      <c r="V2" s="10">
        <f>O6</f>
        <v>1749.9950000000001</v>
      </c>
      <c r="W2" s="10">
        <f>O7</f>
        <v>1999.9950000000001</v>
      </c>
      <c r="X2" s="10">
        <f>O8</f>
        <v>2249.9949999999999</v>
      </c>
      <c r="Y2" s="10">
        <f>O9</f>
        <v>2999.9949999999999</v>
      </c>
      <c r="Z2" s="10">
        <f>O10</f>
        <v>3499.9949999999999</v>
      </c>
      <c r="AA2" s="10">
        <f>O11</f>
        <v>3999.9949999999999</v>
      </c>
      <c r="AB2" s="10">
        <f>O12</f>
        <v>4499.9949999999999</v>
      </c>
      <c r="AC2" s="10">
        <f>O13</f>
        <v>5000</v>
      </c>
      <c r="AF2" s="11" t="s">
        <v>13</v>
      </c>
      <c r="AG2" s="11"/>
      <c r="AH2" s="11"/>
      <c r="AI2" s="12" t="s">
        <v>14</v>
      </c>
      <c r="AJ2" s="6" t="s">
        <v>15</v>
      </c>
      <c r="AK2" s="13" t="s">
        <v>16</v>
      </c>
      <c r="AL2" s="14" t="s">
        <v>17</v>
      </c>
    </row>
    <row r="3" spans="1:38" x14ac:dyDescent="0.3">
      <c r="A3" s="11" t="s">
        <v>18</v>
      </c>
      <c r="B3" s="11"/>
      <c r="C3" s="15"/>
      <c r="D3" s="15"/>
      <c r="E3" s="11" t="s">
        <v>1</v>
      </c>
      <c r="F3" s="11"/>
      <c r="G3" s="15"/>
      <c r="H3" s="15"/>
      <c r="I3" s="11" t="s">
        <v>19</v>
      </c>
      <c r="J3" s="11"/>
      <c r="L3" s="16"/>
      <c r="M3" s="6" t="s">
        <v>20</v>
      </c>
      <c r="N3" s="6" t="s">
        <v>21</v>
      </c>
      <c r="O3" s="17" t="s">
        <v>22</v>
      </c>
      <c r="R3" s="18" t="s">
        <v>23</v>
      </c>
      <c r="S3" s="19">
        <v>0.6</v>
      </c>
      <c r="T3" s="18">
        <f t="shared" ref="T3:T14" si="0">S3*$T$2</f>
        <v>749.99700000000007</v>
      </c>
      <c r="U3" s="18">
        <f t="shared" ref="U3:U14" si="1">S3*$U$2</f>
        <v>899.99700000000007</v>
      </c>
      <c r="V3" s="18">
        <f t="shared" ref="V3:V14" si="2">S3*$V$2</f>
        <v>1049.9970000000001</v>
      </c>
      <c r="W3" s="18">
        <f t="shared" ref="W3:W14" si="3">S3*$W$2</f>
        <v>1199.9970000000001</v>
      </c>
      <c r="X3" s="18">
        <f t="shared" ref="X3:X14" si="4">S3*$X$2</f>
        <v>1349.9969999999998</v>
      </c>
      <c r="Y3" s="18">
        <f t="shared" ref="Y3:Y14" si="5">S3*$Y$2</f>
        <v>1799.9969999999998</v>
      </c>
      <c r="Z3" s="18">
        <f>S3*$Z$2</f>
        <v>2099.9969999999998</v>
      </c>
      <c r="AA3" s="18">
        <f>S3*$AA$30</f>
        <v>1199.9984999999999</v>
      </c>
      <c r="AB3" s="18">
        <f>$AB$30*S3</f>
        <v>1349.9984999999999</v>
      </c>
      <c r="AC3" s="18">
        <f>$AC$2*S3</f>
        <v>3000</v>
      </c>
      <c r="AF3" s="19">
        <v>0</v>
      </c>
      <c r="AG3">
        <v>89.99</v>
      </c>
      <c r="AH3" s="19">
        <v>0</v>
      </c>
      <c r="AI3" s="20">
        <v>0</v>
      </c>
      <c r="AJ3" s="21">
        <v>0</v>
      </c>
      <c r="AK3" s="22"/>
      <c r="AL3" s="7">
        <v>0</v>
      </c>
    </row>
    <row r="4" spans="1:38" x14ac:dyDescent="0.3">
      <c r="A4" s="23" t="s">
        <v>24</v>
      </c>
      <c r="B4" s="24" t="s">
        <v>23</v>
      </c>
      <c r="C4" s="15"/>
      <c r="D4" s="15"/>
      <c r="E4" s="23" t="s">
        <v>24</v>
      </c>
      <c r="F4" s="24" t="s">
        <v>23</v>
      </c>
      <c r="G4" s="15"/>
      <c r="H4" s="15"/>
      <c r="I4" s="23" t="s">
        <v>24</v>
      </c>
      <c r="J4" s="24" t="s">
        <v>23</v>
      </c>
      <c r="L4" s="16" t="s">
        <v>2</v>
      </c>
      <c r="M4" s="25">
        <v>100000</v>
      </c>
      <c r="N4" s="25">
        <v>249999</v>
      </c>
      <c r="O4" s="18">
        <f t="shared" ref="O4:O13" si="6">N4*$O$2</f>
        <v>1249.9950000000001</v>
      </c>
      <c r="P4" s="26"/>
      <c r="Q4" s="8"/>
      <c r="R4" s="18" t="s">
        <v>16</v>
      </c>
      <c r="S4" s="19">
        <v>0.3</v>
      </c>
      <c r="T4" s="18">
        <f t="shared" si="0"/>
        <v>374.99850000000004</v>
      </c>
      <c r="U4" s="18">
        <f t="shared" si="1"/>
        <v>449.99850000000004</v>
      </c>
      <c r="V4" s="18">
        <f t="shared" si="2"/>
        <v>524.99850000000004</v>
      </c>
      <c r="W4" s="18">
        <f t="shared" si="3"/>
        <v>599.99850000000004</v>
      </c>
      <c r="X4" s="18">
        <f t="shared" si="4"/>
        <v>674.99849999999992</v>
      </c>
      <c r="Y4" s="18">
        <f t="shared" si="5"/>
        <v>899.99849999999992</v>
      </c>
      <c r="Z4" s="18">
        <f>S4*$Z$2</f>
        <v>1049.9984999999999</v>
      </c>
      <c r="AA4" s="18">
        <f t="shared" ref="AA4:AA14" si="7">S4*$AA$30</f>
        <v>599.99924999999996</v>
      </c>
      <c r="AB4" s="18">
        <f t="shared" ref="AB4:AB14" si="8">$AB$30*S4</f>
        <v>674.99924999999996</v>
      </c>
      <c r="AC4" s="18">
        <f t="shared" ref="AC4:AC14" si="9">$AC$2*S4</f>
        <v>1500</v>
      </c>
      <c r="AF4" s="19">
        <v>0.9</v>
      </c>
      <c r="AG4">
        <v>94.99</v>
      </c>
      <c r="AH4" s="19">
        <v>0.8</v>
      </c>
      <c r="AI4" s="27">
        <f>AH4*X3</f>
        <v>1079.9975999999999</v>
      </c>
      <c r="AJ4" s="28">
        <f>AH4*X5</f>
        <v>179.99960000000002</v>
      </c>
      <c r="AK4" s="29">
        <f>AH4*X4</f>
        <v>539.99879999999996</v>
      </c>
      <c r="AL4" s="7">
        <f>SUM(AI4:AK4)</f>
        <v>1799.9960000000001</v>
      </c>
    </row>
    <row r="5" spans="1:38" x14ac:dyDescent="0.3">
      <c r="A5" s="30">
        <v>0.9</v>
      </c>
      <c r="B5" s="2">
        <v>900</v>
      </c>
      <c r="E5" s="30">
        <v>0.9</v>
      </c>
      <c r="F5" s="2">
        <v>800</v>
      </c>
      <c r="I5" s="30">
        <v>0.9</v>
      </c>
      <c r="J5" s="2">
        <v>500</v>
      </c>
      <c r="L5" s="16" t="s">
        <v>3</v>
      </c>
      <c r="M5" s="25">
        <v>250000</v>
      </c>
      <c r="N5" s="25">
        <v>299999</v>
      </c>
      <c r="O5" s="18">
        <f t="shared" si="6"/>
        <v>1499.9950000000001</v>
      </c>
      <c r="P5" s="26"/>
      <c r="Q5" s="8"/>
      <c r="R5" s="18" t="s">
        <v>15</v>
      </c>
      <c r="S5" s="19">
        <v>0.1</v>
      </c>
      <c r="T5" s="18">
        <f t="shared" si="0"/>
        <v>124.99950000000001</v>
      </c>
      <c r="U5" s="18">
        <f t="shared" si="1"/>
        <v>149.99950000000001</v>
      </c>
      <c r="V5" s="18">
        <f t="shared" si="2"/>
        <v>174.99950000000001</v>
      </c>
      <c r="W5" s="18">
        <f t="shared" si="3"/>
        <v>199.99950000000001</v>
      </c>
      <c r="X5" s="18">
        <f t="shared" si="4"/>
        <v>224.99950000000001</v>
      </c>
      <c r="Y5" s="18">
        <f t="shared" si="5"/>
        <v>299.99950000000001</v>
      </c>
      <c r="Z5" s="18">
        <f>S5*$Z$2</f>
        <v>349.99950000000001</v>
      </c>
      <c r="AA5" s="18">
        <f t="shared" si="7"/>
        <v>199.99975000000001</v>
      </c>
      <c r="AB5" s="18">
        <f t="shared" si="8"/>
        <v>224.99975000000001</v>
      </c>
      <c r="AC5" s="18">
        <f t="shared" si="9"/>
        <v>500</v>
      </c>
      <c r="AF5" s="19">
        <v>0.95</v>
      </c>
      <c r="AG5">
        <v>99.99</v>
      </c>
      <c r="AH5" s="19">
        <v>0.9</v>
      </c>
      <c r="AI5" s="27">
        <f>X3*AH5</f>
        <v>1214.9973</v>
      </c>
      <c r="AJ5" s="28">
        <f>AH5*X5</f>
        <v>202.49955000000003</v>
      </c>
      <c r="AK5" s="29">
        <f>AH5*X4</f>
        <v>607.49865</v>
      </c>
      <c r="AL5" s="7">
        <f t="shared" ref="AL5:AL7" si="10">SUM(AI5:AK5)</f>
        <v>2024.9955</v>
      </c>
    </row>
    <row r="6" spans="1:38" x14ac:dyDescent="0.3">
      <c r="A6" s="30">
        <v>0.95</v>
      </c>
      <c r="B6" s="2">
        <v>1400</v>
      </c>
      <c r="E6" s="30">
        <v>0.95</v>
      </c>
      <c r="F6" s="2">
        <v>1000</v>
      </c>
      <c r="I6" s="30">
        <v>0.95</v>
      </c>
      <c r="J6" s="2">
        <v>700</v>
      </c>
      <c r="L6" s="16" t="s">
        <v>4</v>
      </c>
      <c r="M6" s="25">
        <v>300000</v>
      </c>
      <c r="N6" s="25">
        <v>349999</v>
      </c>
      <c r="O6" s="18">
        <f t="shared" si="6"/>
        <v>1749.9950000000001</v>
      </c>
      <c r="P6" s="26"/>
      <c r="Q6" s="8"/>
      <c r="R6" s="18" t="s">
        <v>25</v>
      </c>
      <c r="S6" s="19">
        <v>0</v>
      </c>
      <c r="T6" s="18">
        <f t="shared" si="0"/>
        <v>0</v>
      </c>
      <c r="U6" s="18">
        <f t="shared" si="1"/>
        <v>0</v>
      </c>
      <c r="V6" s="18">
        <f t="shared" si="2"/>
        <v>0</v>
      </c>
      <c r="W6" s="18">
        <f t="shared" si="3"/>
        <v>0</v>
      </c>
      <c r="X6" s="18">
        <f t="shared" si="4"/>
        <v>0</v>
      </c>
      <c r="Y6" s="18">
        <f t="shared" si="5"/>
        <v>0</v>
      </c>
      <c r="Z6" s="18">
        <f t="shared" ref="Z6:Z8" si="11">S6*$Z$30</f>
        <v>0</v>
      </c>
      <c r="AA6" s="18">
        <f t="shared" si="7"/>
        <v>0</v>
      </c>
      <c r="AB6" s="18">
        <f t="shared" si="8"/>
        <v>0</v>
      </c>
      <c r="AC6" s="18">
        <f t="shared" si="9"/>
        <v>0</v>
      </c>
      <c r="AF6" s="19">
        <v>1</v>
      </c>
      <c r="AG6" s="8">
        <v>1.0499000000000001</v>
      </c>
      <c r="AH6" s="19">
        <v>1</v>
      </c>
      <c r="AI6" s="27">
        <f>X3</f>
        <v>1349.9969999999998</v>
      </c>
      <c r="AJ6" s="28">
        <f>AH6*X5</f>
        <v>224.99950000000001</v>
      </c>
      <c r="AK6" s="29">
        <f>AH6*X4</f>
        <v>674.99849999999992</v>
      </c>
      <c r="AL6" s="7">
        <f t="shared" si="10"/>
        <v>2249.9949999999999</v>
      </c>
    </row>
    <row r="7" spans="1:38" x14ac:dyDescent="0.3">
      <c r="A7" s="30">
        <v>1</v>
      </c>
      <c r="B7" s="2">
        <v>1600</v>
      </c>
      <c r="E7" s="30">
        <v>1</v>
      </c>
      <c r="F7" s="2">
        <v>1200</v>
      </c>
      <c r="I7" s="30">
        <v>1</v>
      </c>
      <c r="J7" s="2">
        <v>1000</v>
      </c>
      <c r="L7" s="16" t="s">
        <v>5</v>
      </c>
      <c r="M7" s="25">
        <v>350000</v>
      </c>
      <c r="N7" s="25">
        <v>399999</v>
      </c>
      <c r="O7" s="18">
        <f t="shared" si="6"/>
        <v>1999.9950000000001</v>
      </c>
      <c r="P7" s="26"/>
      <c r="Q7" s="8"/>
      <c r="R7" s="18" t="s">
        <v>26</v>
      </c>
      <c r="S7" s="19">
        <v>0</v>
      </c>
      <c r="T7" s="18">
        <f t="shared" si="0"/>
        <v>0</v>
      </c>
      <c r="U7" s="18">
        <f t="shared" si="1"/>
        <v>0</v>
      </c>
      <c r="V7" s="18">
        <f t="shared" si="2"/>
        <v>0</v>
      </c>
      <c r="W7" s="18">
        <f t="shared" si="3"/>
        <v>0</v>
      </c>
      <c r="X7" s="18">
        <f t="shared" si="4"/>
        <v>0</v>
      </c>
      <c r="Y7" s="18">
        <f t="shared" si="5"/>
        <v>0</v>
      </c>
      <c r="Z7" s="18">
        <f t="shared" si="11"/>
        <v>0</v>
      </c>
      <c r="AA7" s="18">
        <f t="shared" si="7"/>
        <v>0</v>
      </c>
      <c r="AB7" s="18">
        <f t="shared" si="8"/>
        <v>0</v>
      </c>
      <c r="AC7" s="18">
        <f t="shared" si="9"/>
        <v>0</v>
      </c>
      <c r="AF7" s="19">
        <v>1.05</v>
      </c>
      <c r="AG7" s="19">
        <v>1.99</v>
      </c>
      <c r="AH7" s="19">
        <v>1.1000000000000001</v>
      </c>
      <c r="AI7" s="27">
        <f>X3*AH7</f>
        <v>1484.9966999999999</v>
      </c>
      <c r="AJ7" s="28">
        <f>AH7*X5</f>
        <v>247.49945000000002</v>
      </c>
      <c r="AK7" s="29">
        <f>X4*AH7</f>
        <v>742.49834999999996</v>
      </c>
      <c r="AL7" s="7">
        <f t="shared" si="10"/>
        <v>2474.9944999999998</v>
      </c>
    </row>
    <row r="8" spans="1:38" x14ac:dyDescent="0.3">
      <c r="A8" s="30">
        <v>1.05</v>
      </c>
      <c r="B8" s="2">
        <v>1800</v>
      </c>
      <c r="E8" s="30">
        <v>1.05</v>
      </c>
      <c r="F8" s="2">
        <v>1400</v>
      </c>
      <c r="I8" s="30">
        <v>1.05</v>
      </c>
      <c r="J8" s="2">
        <v>1200</v>
      </c>
      <c r="L8" s="16" t="s">
        <v>6</v>
      </c>
      <c r="M8" s="25">
        <v>400000</v>
      </c>
      <c r="N8" s="25">
        <v>449999</v>
      </c>
      <c r="O8" s="18">
        <f t="shared" si="6"/>
        <v>2249.9949999999999</v>
      </c>
      <c r="P8" s="26"/>
      <c r="Q8" s="8"/>
      <c r="R8" s="18" t="s">
        <v>27</v>
      </c>
      <c r="S8" s="19">
        <v>0</v>
      </c>
      <c r="T8" s="18">
        <f t="shared" si="0"/>
        <v>0</v>
      </c>
      <c r="U8" s="18">
        <f t="shared" si="1"/>
        <v>0</v>
      </c>
      <c r="V8" s="18">
        <f t="shared" si="2"/>
        <v>0</v>
      </c>
      <c r="W8" s="18">
        <f t="shared" si="3"/>
        <v>0</v>
      </c>
      <c r="X8" s="18">
        <f t="shared" si="4"/>
        <v>0</v>
      </c>
      <c r="Y8" s="18">
        <f t="shared" si="5"/>
        <v>0</v>
      </c>
      <c r="Z8" s="18">
        <f t="shared" si="11"/>
        <v>0</v>
      </c>
      <c r="AA8" s="18">
        <f t="shared" si="7"/>
        <v>0</v>
      </c>
      <c r="AB8" s="18">
        <f t="shared" si="8"/>
        <v>0</v>
      </c>
      <c r="AC8" s="18">
        <f t="shared" si="9"/>
        <v>0</v>
      </c>
    </row>
    <row r="9" spans="1:38" x14ac:dyDescent="0.3">
      <c r="A9" s="23" t="s">
        <v>24</v>
      </c>
      <c r="B9" s="24" t="s">
        <v>15</v>
      </c>
      <c r="C9" s="15"/>
      <c r="D9" s="15"/>
      <c r="E9" s="23" t="s">
        <v>24</v>
      </c>
      <c r="F9" s="24" t="s">
        <v>15</v>
      </c>
      <c r="G9" s="15"/>
      <c r="H9" s="15"/>
      <c r="I9" s="23" t="s">
        <v>24</v>
      </c>
      <c r="J9" s="24" t="s">
        <v>15</v>
      </c>
      <c r="L9" s="16" t="s">
        <v>7</v>
      </c>
      <c r="M9" s="25">
        <v>450000</v>
      </c>
      <c r="N9" s="25">
        <v>599999</v>
      </c>
      <c r="O9" s="18">
        <f t="shared" si="6"/>
        <v>2999.9949999999999</v>
      </c>
      <c r="P9" s="26"/>
      <c r="Q9" s="8"/>
      <c r="R9" s="18" t="s">
        <v>28</v>
      </c>
      <c r="S9" s="19">
        <v>0</v>
      </c>
      <c r="T9" s="18">
        <f t="shared" si="0"/>
        <v>0</v>
      </c>
      <c r="U9" s="18">
        <f t="shared" si="1"/>
        <v>0</v>
      </c>
      <c r="V9" s="18">
        <f t="shared" si="2"/>
        <v>0</v>
      </c>
      <c r="W9" s="18">
        <f t="shared" si="3"/>
        <v>0</v>
      </c>
      <c r="X9" s="18">
        <f t="shared" si="4"/>
        <v>0</v>
      </c>
      <c r="Y9" s="18">
        <f t="shared" si="5"/>
        <v>0</v>
      </c>
      <c r="AA9" s="18">
        <f t="shared" si="7"/>
        <v>0</v>
      </c>
      <c r="AB9" s="18">
        <f t="shared" si="8"/>
        <v>0</v>
      </c>
      <c r="AC9" s="18">
        <f t="shared" si="9"/>
        <v>0</v>
      </c>
    </row>
    <row r="10" spans="1:38" x14ac:dyDescent="0.3">
      <c r="A10" s="30">
        <v>0.95</v>
      </c>
      <c r="B10" s="2">
        <v>300</v>
      </c>
      <c r="E10" s="30">
        <v>0.95</v>
      </c>
      <c r="F10" s="2">
        <v>400</v>
      </c>
      <c r="I10" s="30">
        <v>0.95</v>
      </c>
      <c r="J10" s="2">
        <v>250</v>
      </c>
      <c r="L10" s="16" t="s">
        <v>8</v>
      </c>
      <c r="M10" s="25">
        <v>600000</v>
      </c>
      <c r="N10" s="25">
        <v>699999</v>
      </c>
      <c r="O10" s="18">
        <f t="shared" si="6"/>
        <v>3499.9949999999999</v>
      </c>
      <c r="P10" s="26"/>
      <c r="Q10" s="8"/>
      <c r="R10" s="18"/>
      <c r="S10" s="19">
        <v>0</v>
      </c>
      <c r="T10" s="18">
        <f t="shared" si="0"/>
        <v>0</v>
      </c>
      <c r="U10" s="18">
        <f t="shared" si="1"/>
        <v>0</v>
      </c>
      <c r="V10" s="18">
        <f t="shared" si="2"/>
        <v>0</v>
      </c>
      <c r="W10" s="18">
        <f t="shared" si="3"/>
        <v>0</v>
      </c>
      <c r="X10" s="18">
        <f t="shared" si="4"/>
        <v>0</v>
      </c>
      <c r="Y10" s="18">
        <f t="shared" si="5"/>
        <v>0</v>
      </c>
      <c r="AA10" s="18">
        <f t="shared" si="7"/>
        <v>0</v>
      </c>
      <c r="AB10" s="18">
        <f t="shared" si="8"/>
        <v>0</v>
      </c>
      <c r="AC10" s="18">
        <f t="shared" si="9"/>
        <v>0</v>
      </c>
    </row>
    <row r="11" spans="1:38" x14ac:dyDescent="0.3">
      <c r="A11" s="23" t="s">
        <v>24</v>
      </c>
      <c r="B11" s="24" t="s">
        <v>16</v>
      </c>
      <c r="C11" s="15"/>
      <c r="D11" s="15"/>
      <c r="E11" s="23" t="s">
        <v>24</v>
      </c>
      <c r="F11" s="24" t="s">
        <v>16</v>
      </c>
      <c r="G11" s="15"/>
      <c r="H11" s="15"/>
      <c r="I11" s="23" t="s">
        <v>24</v>
      </c>
      <c r="J11" s="24" t="s">
        <v>16</v>
      </c>
      <c r="L11" s="16" t="s">
        <v>9</v>
      </c>
      <c r="M11" s="25">
        <v>700000</v>
      </c>
      <c r="N11" s="25">
        <v>799999</v>
      </c>
      <c r="O11" s="18">
        <f t="shared" si="6"/>
        <v>3999.9949999999999</v>
      </c>
      <c r="R11" s="18"/>
      <c r="S11" s="19">
        <v>0</v>
      </c>
      <c r="T11" s="18">
        <f t="shared" si="0"/>
        <v>0</v>
      </c>
      <c r="U11" s="18">
        <f t="shared" si="1"/>
        <v>0</v>
      </c>
      <c r="V11" s="18">
        <f t="shared" si="2"/>
        <v>0</v>
      </c>
      <c r="W11" s="18">
        <f t="shared" si="3"/>
        <v>0</v>
      </c>
      <c r="X11" s="18">
        <f t="shared" si="4"/>
        <v>0</v>
      </c>
      <c r="Y11" s="18">
        <f t="shared" si="5"/>
        <v>0</v>
      </c>
      <c r="AA11" s="18">
        <f t="shared" si="7"/>
        <v>0</v>
      </c>
      <c r="AB11" s="18">
        <f t="shared" si="8"/>
        <v>0</v>
      </c>
      <c r="AC11" s="18">
        <f t="shared" si="9"/>
        <v>0</v>
      </c>
    </row>
    <row r="12" spans="1:38" x14ac:dyDescent="0.3">
      <c r="A12" s="30">
        <v>0.95</v>
      </c>
      <c r="B12" s="2">
        <v>250</v>
      </c>
      <c r="E12" s="30">
        <v>0.95</v>
      </c>
      <c r="F12" s="2">
        <v>300</v>
      </c>
      <c r="I12" s="30">
        <v>0.95</v>
      </c>
      <c r="J12" s="2">
        <v>200</v>
      </c>
      <c r="L12" s="16" t="s">
        <v>10</v>
      </c>
      <c r="M12" s="25">
        <v>800000</v>
      </c>
      <c r="N12" s="25">
        <v>899999</v>
      </c>
      <c r="O12" s="18">
        <f t="shared" si="6"/>
        <v>4499.9949999999999</v>
      </c>
      <c r="R12" s="18"/>
      <c r="S12" s="19">
        <v>0</v>
      </c>
      <c r="T12" s="18">
        <f t="shared" si="0"/>
        <v>0</v>
      </c>
      <c r="U12" s="18">
        <f t="shared" si="1"/>
        <v>0</v>
      </c>
      <c r="V12" s="18">
        <f t="shared" si="2"/>
        <v>0</v>
      </c>
      <c r="W12" s="18">
        <f t="shared" si="3"/>
        <v>0</v>
      </c>
      <c r="X12" s="18">
        <f t="shared" si="4"/>
        <v>0</v>
      </c>
      <c r="Y12" s="18">
        <f t="shared" si="5"/>
        <v>0</v>
      </c>
      <c r="AA12" s="18">
        <f t="shared" si="7"/>
        <v>0</v>
      </c>
      <c r="AB12" s="18">
        <f t="shared" si="8"/>
        <v>0</v>
      </c>
      <c r="AC12" s="18">
        <f t="shared" si="9"/>
        <v>0</v>
      </c>
    </row>
    <row r="13" spans="1:38" x14ac:dyDescent="0.3">
      <c r="L13" s="16" t="s">
        <v>11</v>
      </c>
      <c r="M13" s="25">
        <v>900000</v>
      </c>
      <c r="N13" s="25">
        <v>1000000</v>
      </c>
      <c r="O13" s="18">
        <f t="shared" si="6"/>
        <v>5000</v>
      </c>
      <c r="R13" s="18"/>
      <c r="S13" s="19">
        <v>0</v>
      </c>
      <c r="T13" s="18">
        <f t="shared" si="0"/>
        <v>0</v>
      </c>
      <c r="U13" s="18">
        <f t="shared" si="1"/>
        <v>0</v>
      </c>
      <c r="V13" s="18">
        <f t="shared" si="2"/>
        <v>0</v>
      </c>
      <c r="W13" s="18">
        <f t="shared" si="3"/>
        <v>0</v>
      </c>
      <c r="X13" s="18">
        <f t="shared" si="4"/>
        <v>0</v>
      </c>
      <c r="Y13" s="18">
        <f t="shared" si="5"/>
        <v>0</v>
      </c>
      <c r="AA13" s="18">
        <f t="shared" si="7"/>
        <v>0</v>
      </c>
      <c r="AB13" s="18">
        <f t="shared" si="8"/>
        <v>0</v>
      </c>
      <c r="AC13" s="18">
        <f t="shared" si="9"/>
        <v>0</v>
      </c>
    </row>
    <row r="14" spans="1:38" x14ac:dyDescent="0.3">
      <c r="R14" s="18" t="s">
        <v>29</v>
      </c>
      <c r="T14" s="31">
        <f>SUM(T3:T13)</f>
        <v>1249.9949999999999</v>
      </c>
      <c r="U14" s="31">
        <f t="shared" ref="U14:AC14" si="12">SUM(U3:U13)</f>
        <v>1499.9949999999999</v>
      </c>
      <c r="V14" s="31">
        <f t="shared" si="12"/>
        <v>1749.9949999999999</v>
      </c>
      <c r="W14" s="31">
        <f t="shared" si="12"/>
        <v>1999.9949999999999</v>
      </c>
      <c r="X14" s="31">
        <f t="shared" si="12"/>
        <v>2249.9949999999999</v>
      </c>
      <c r="Y14" s="31">
        <f t="shared" si="12"/>
        <v>2999.9949999999999</v>
      </c>
      <c r="Z14" s="31">
        <f t="shared" si="12"/>
        <v>3499.9949999999999</v>
      </c>
      <c r="AA14" s="31">
        <f t="shared" si="12"/>
        <v>1999.9974999999999</v>
      </c>
      <c r="AB14" s="31">
        <f t="shared" si="12"/>
        <v>2249.9974999999999</v>
      </c>
      <c r="AC14" s="31">
        <f t="shared" si="12"/>
        <v>5000</v>
      </c>
    </row>
    <row r="15" spans="1:38" x14ac:dyDescent="0.3">
      <c r="B15" s="31">
        <f>B7+B10+B12</f>
        <v>2150</v>
      </c>
      <c r="L15" s="3"/>
      <c r="M15" s="4"/>
      <c r="N15" s="4" t="s">
        <v>30</v>
      </c>
      <c r="O15" s="3"/>
      <c r="P15" s="26"/>
      <c r="Q15" s="8"/>
      <c r="R15" s="5" t="s">
        <v>19</v>
      </c>
      <c r="S15" s="5"/>
      <c r="T15" s="6" t="s">
        <v>2</v>
      </c>
      <c r="U15" s="6" t="s">
        <v>3</v>
      </c>
      <c r="V15" s="6" t="s">
        <v>4</v>
      </c>
      <c r="W15" s="6" t="s">
        <v>5</v>
      </c>
      <c r="X15" s="6" t="s">
        <v>6</v>
      </c>
      <c r="Y15" s="6" t="s">
        <v>7</v>
      </c>
      <c r="Z15" s="6" t="s">
        <v>8</v>
      </c>
      <c r="AA15" s="6" t="s">
        <v>9</v>
      </c>
      <c r="AB15" s="6" t="s">
        <v>10</v>
      </c>
      <c r="AC15" s="6" t="s">
        <v>11</v>
      </c>
    </row>
    <row r="16" spans="1:38" x14ac:dyDescent="0.3">
      <c r="O16" s="8">
        <v>3.0000000000000001E-3</v>
      </c>
      <c r="P16" s="26"/>
      <c r="Q16" s="8"/>
      <c r="R16" s="32" t="s">
        <v>12</v>
      </c>
      <c r="S16" s="32"/>
      <c r="T16" s="10">
        <f>O18</f>
        <v>749.99700000000007</v>
      </c>
      <c r="U16" s="10">
        <f>O19</f>
        <v>899.99700000000007</v>
      </c>
      <c r="V16" s="10">
        <f>O20</f>
        <v>1049.9970000000001</v>
      </c>
      <c r="W16" s="10">
        <f>O21</f>
        <v>1199.9970000000001</v>
      </c>
      <c r="X16" s="10">
        <f>O22</f>
        <v>1349.9970000000001</v>
      </c>
      <c r="Y16" s="10">
        <f>O23</f>
        <v>1800</v>
      </c>
      <c r="Z16" s="10">
        <f>O24</f>
        <v>2099.9969999999998</v>
      </c>
      <c r="AA16" s="10">
        <f>O25</f>
        <v>2399.9969999999998</v>
      </c>
      <c r="AB16" s="10">
        <f>O26</f>
        <v>2699.9969999999998</v>
      </c>
      <c r="AC16" s="10">
        <f>O27</f>
        <v>3000</v>
      </c>
    </row>
    <row r="17" spans="1:29" x14ac:dyDescent="0.3">
      <c r="B17">
        <v>3500</v>
      </c>
      <c r="L17" s="16"/>
      <c r="M17" s="6" t="s">
        <v>20</v>
      </c>
      <c r="N17" s="6" t="s">
        <v>21</v>
      </c>
      <c r="O17" s="17" t="s">
        <v>31</v>
      </c>
      <c r="P17" s="26"/>
      <c r="Q17" s="8"/>
      <c r="R17" s="18" t="s">
        <v>23</v>
      </c>
      <c r="S17" s="19">
        <v>0.7</v>
      </c>
      <c r="T17" s="18">
        <f t="shared" ref="T17:T22" si="13">S17*$T$16</f>
        <v>524.99790000000007</v>
      </c>
      <c r="U17" s="18">
        <f t="shared" ref="U17:U22" si="14">S17*$U$16</f>
        <v>629.99789999999996</v>
      </c>
      <c r="V17" s="18">
        <f t="shared" ref="V17:V22" si="15">S17*$V$16</f>
        <v>734.99789999999996</v>
      </c>
      <c r="W17" s="18">
        <f t="shared" ref="W17:W22" si="16">S17*$W$16</f>
        <v>839.99789999999996</v>
      </c>
      <c r="X17" s="18">
        <f t="shared" ref="X17:X22" si="17">S17*$X$16</f>
        <v>944.99789999999996</v>
      </c>
      <c r="Y17" s="18">
        <f t="shared" ref="Y17:Y22" si="18">S17*$Y$16</f>
        <v>1260</v>
      </c>
      <c r="Z17" s="18">
        <f>S17*$Z$30</f>
        <v>1224.9982499999999</v>
      </c>
      <c r="AA17" s="18">
        <f>S17*$AA$30</f>
        <v>1399.9982499999999</v>
      </c>
      <c r="AB17" s="18">
        <f>$AB$30*S17</f>
        <v>1574.9982499999999</v>
      </c>
      <c r="AC17" s="18">
        <f>$AC$30*S17</f>
        <v>1750</v>
      </c>
    </row>
    <row r="18" spans="1:29" x14ac:dyDescent="0.3">
      <c r="L18" s="16" t="s">
        <v>2</v>
      </c>
      <c r="M18" s="25">
        <v>100000</v>
      </c>
      <c r="N18" s="25">
        <v>249999</v>
      </c>
      <c r="O18" s="18">
        <f t="shared" ref="O18:O27" si="19">N18*$O$16</f>
        <v>749.99700000000007</v>
      </c>
      <c r="P18" s="26"/>
      <c r="Q18" s="8"/>
      <c r="R18" s="18" t="s">
        <v>16</v>
      </c>
      <c r="S18" s="19">
        <v>0.2</v>
      </c>
      <c r="T18" s="18">
        <f t="shared" si="13"/>
        <v>149.99940000000001</v>
      </c>
      <c r="U18" s="18">
        <f t="shared" si="14"/>
        <v>179.99940000000004</v>
      </c>
      <c r="V18" s="18">
        <f t="shared" si="15"/>
        <v>209.99940000000004</v>
      </c>
      <c r="W18" s="18">
        <f t="shared" si="16"/>
        <v>239.99940000000004</v>
      </c>
      <c r="X18" s="18">
        <f t="shared" si="17"/>
        <v>269.99940000000004</v>
      </c>
      <c r="Y18" s="18">
        <f t="shared" si="18"/>
        <v>360</v>
      </c>
      <c r="Z18" s="18">
        <f t="shared" ref="Z18:Z22" si="20">S18*$Z$30</f>
        <v>349.99950000000001</v>
      </c>
      <c r="AA18" s="18">
        <f t="shared" ref="AA18:AA22" si="21">S18*$AA$30</f>
        <v>399.99950000000001</v>
      </c>
      <c r="AB18" s="18">
        <f t="shared" ref="AB18:AB22" si="22">$AB$30*S18</f>
        <v>449.99950000000001</v>
      </c>
      <c r="AC18" s="18">
        <f t="shared" ref="AC18:AC22" si="23">$AC$30*S18</f>
        <v>500</v>
      </c>
    </row>
    <row r="19" spans="1:29" x14ac:dyDescent="0.3">
      <c r="L19" s="16" t="s">
        <v>3</v>
      </c>
      <c r="M19" s="25">
        <v>250000</v>
      </c>
      <c r="N19" s="25">
        <v>299999</v>
      </c>
      <c r="O19" s="18">
        <f t="shared" si="19"/>
        <v>899.99700000000007</v>
      </c>
      <c r="P19" s="26"/>
      <c r="Q19" s="8"/>
      <c r="R19" s="18" t="s">
        <v>15</v>
      </c>
      <c r="S19" s="19">
        <v>0.1</v>
      </c>
      <c r="T19" s="18">
        <f t="shared" si="13"/>
        <v>74.999700000000004</v>
      </c>
      <c r="U19" s="18">
        <f t="shared" si="14"/>
        <v>89.999700000000018</v>
      </c>
      <c r="V19" s="18">
        <f t="shared" si="15"/>
        <v>104.99970000000002</v>
      </c>
      <c r="W19" s="18">
        <f t="shared" si="16"/>
        <v>119.99970000000002</v>
      </c>
      <c r="X19" s="18">
        <f t="shared" si="17"/>
        <v>134.99970000000002</v>
      </c>
      <c r="Y19" s="18">
        <f t="shared" si="18"/>
        <v>180</v>
      </c>
      <c r="Z19" s="18">
        <f t="shared" si="20"/>
        <v>174.99975000000001</v>
      </c>
      <c r="AA19" s="18">
        <f t="shared" si="21"/>
        <v>199.99975000000001</v>
      </c>
      <c r="AB19" s="18">
        <f t="shared" si="22"/>
        <v>224.99975000000001</v>
      </c>
      <c r="AC19" s="18">
        <f t="shared" si="23"/>
        <v>250</v>
      </c>
    </row>
    <row r="20" spans="1:29" x14ac:dyDescent="0.3">
      <c r="A20" s="5" t="s">
        <v>1</v>
      </c>
      <c r="B20" s="5"/>
      <c r="C20" s="6" t="s">
        <v>2</v>
      </c>
      <c r="L20" s="16" t="s">
        <v>4</v>
      </c>
      <c r="M20" s="25">
        <v>300000</v>
      </c>
      <c r="N20" s="25">
        <v>349999</v>
      </c>
      <c r="O20" s="18">
        <f t="shared" si="19"/>
        <v>1049.9970000000001</v>
      </c>
      <c r="P20" s="26"/>
      <c r="Q20" s="8"/>
      <c r="R20" s="18" t="s">
        <v>25</v>
      </c>
      <c r="S20" s="19">
        <v>0</v>
      </c>
      <c r="T20" s="18">
        <f t="shared" si="13"/>
        <v>0</v>
      </c>
      <c r="U20" s="18">
        <f t="shared" si="14"/>
        <v>0</v>
      </c>
      <c r="V20" s="18">
        <f t="shared" si="15"/>
        <v>0</v>
      </c>
      <c r="W20" s="18">
        <f t="shared" si="16"/>
        <v>0</v>
      </c>
      <c r="X20" s="18">
        <f t="shared" si="17"/>
        <v>0</v>
      </c>
      <c r="Y20" s="18">
        <f t="shared" si="18"/>
        <v>0</v>
      </c>
      <c r="Z20" s="18">
        <f t="shared" si="20"/>
        <v>0</v>
      </c>
      <c r="AA20" s="18">
        <f t="shared" si="21"/>
        <v>0</v>
      </c>
      <c r="AB20" s="18">
        <f t="shared" si="22"/>
        <v>0</v>
      </c>
      <c r="AC20" s="18">
        <f t="shared" si="23"/>
        <v>0</v>
      </c>
    </row>
    <row r="21" spans="1:29" x14ac:dyDescent="0.3">
      <c r="A21" s="9" t="s">
        <v>12</v>
      </c>
      <c r="B21" s="9"/>
      <c r="C21" s="10">
        <v>6000</v>
      </c>
      <c r="E21" s="33">
        <f>C21*110%</f>
        <v>6600.0000000000009</v>
      </c>
      <c r="L21" s="16" t="s">
        <v>5</v>
      </c>
      <c r="M21" s="25">
        <v>350000</v>
      </c>
      <c r="N21" s="25">
        <v>399999</v>
      </c>
      <c r="O21" s="18">
        <f t="shared" si="19"/>
        <v>1199.9970000000001</v>
      </c>
      <c r="R21" s="18" t="s">
        <v>26</v>
      </c>
      <c r="S21" s="19">
        <v>0</v>
      </c>
      <c r="T21" s="18">
        <f t="shared" si="13"/>
        <v>0</v>
      </c>
      <c r="U21" s="18">
        <f t="shared" si="14"/>
        <v>0</v>
      </c>
      <c r="V21" s="18">
        <f t="shared" si="15"/>
        <v>0</v>
      </c>
      <c r="W21" s="18">
        <f t="shared" si="16"/>
        <v>0</v>
      </c>
      <c r="X21" s="18">
        <f t="shared" si="17"/>
        <v>0</v>
      </c>
      <c r="Y21" s="18">
        <f t="shared" si="18"/>
        <v>0</v>
      </c>
      <c r="Z21" s="18">
        <f t="shared" si="20"/>
        <v>0</v>
      </c>
      <c r="AA21" s="18">
        <f t="shared" si="21"/>
        <v>0</v>
      </c>
      <c r="AB21" s="18">
        <f t="shared" si="22"/>
        <v>0</v>
      </c>
      <c r="AC21" s="18">
        <f t="shared" si="23"/>
        <v>0</v>
      </c>
    </row>
    <row r="22" spans="1:29" x14ac:dyDescent="0.3">
      <c r="A22" s="18" t="s">
        <v>23</v>
      </c>
      <c r="B22" s="19">
        <v>0.7</v>
      </c>
      <c r="C22" s="18">
        <f>C21*B22</f>
        <v>4200</v>
      </c>
      <c r="L22" s="16" t="s">
        <v>6</v>
      </c>
      <c r="M22" s="25">
        <v>400000</v>
      </c>
      <c r="N22" s="25">
        <v>449999</v>
      </c>
      <c r="O22" s="18">
        <f t="shared" si="19"/>
        <v>1349.9970000000001</v>
      </c>
      <c r="R22" s="18" t="s">
        <v>32</v>
      </c>
      <c r="S22" s="19">
        <v>0</v>
      </c>
      <c r="T22" s="18">
        <f t="shared" si="13"/>
        <v>0</v>
      </c>
      <c r="U22" s="18">
        <f t="shared" si="14"/>
        <v>0</v>
      </c>
      <c r="V22" s="18">
        <f t="shared" si="15"/>
        <v>0</v>
      </c>
      <c r="W22" s="18">
        <f t="shared" si="16"/>
        <v>0</v>
      </c>
      <c r="X22" s="18">
        <f t="shared" si="17"/>
        <v>0</v>
      </c>
      <c r="Y22" s="18">
        <f t="shared" si="18"/>
        <v>0</v>
      </c>
      <c r="Z22" s="18">
        <f t="shared" si="20"/>
        <v>0</v>
      </c>
      <c r="AA22" s="18">
        <f t="shared" si="21"/>
        <v>0</v>
      </c>
      <c r="AB22" s="18">
        <f t="shared" si="22"/>
        <v>0</v>
      </c>
      <c r="AC22" s="18">
        <f t="shared" si="23"/>
        <v>0</v>
      </c>
    </row>
    <row r="23" spans="1:29" x14ac:dyDescent="0.3">
      <c r="A23" s="18" t="s">
        <v>16</v>
      </c>
      <c r="B23" s="19">
        <v>0.2</v>
      </c>
      <c r="C23" s="18">
        <f>B23*C21</f>
        <v>1200</v>
      </c>
      <c r="L23" s="16" t="s">
        <v>7</v>
      </c>
      <c r="M23" s="25">
        <v>450000</v>
      </c>
      <c r="N23" s="25">
        <v>600000</v>
      </c>
      <c r="O23" s="18">
        <f t="shared" si="19"/>
        <v>1800</v>
      </c>
    </row>
    <row r="24" spans="1:29" x14ac:dyDescent="0.3">
      <c r="A24" s="18" t="s">
        <v>15</v>
      </c>
      <c r="B24" s="19">
        <v>0.1</v>
      </c>
      <c r="C24" s="18">
        <f>B24*C21</f>
        <v>600</v>
      </c>
      <c r="L24" s="16" t="s">
        <v>8</v>
      </c>
      <c r="M24" s="25">
        <v>600000</v>
      </c>
      <c r="N24" s="25">
        <v>699999</v>
      </c>
      <c r="O24" s="18">
        <f t="shared" si="19"/>
        <v>2099.9969999999998</v>
      </c>
    </row>
    <row r="25" spans="1:29" x14ac:dyDescent="0.3">
      <c r="A25" s="18" t="s">
        <v>25</v>
      </c>
      <c r="B25" s="19">
        <v>0</v>
      </c>
      <c r="C25" s="18">
        <f t="shared" ref="C25:C27" si="24">B25*$T$2</f>
        <v>0</v>
      </c>
      <c r="L25" s="16" t="s">
        <v>9</v>
      </c>
      <c r="M25" s="25">
        <v>700000</v>
      </c>
      <c r="N25" s="25">
        <v>799999</v>
      </c>
      <c r="O25" s="18">
        <f t="shared" si="19"/>
        <v>2399.9969999999998</v>
      </c>
    </row>
    <row r="26" spans="1:29" x14ac:dyDescent="0.3">
      <c r="A26" s="18" t="s">
        <v>26</v>
      </c>
      <c r="B26" s="19">
        <v>0</v>
      </c>
      <c r="C26" s="18">
        <f t="shared" si="24"/>
        <v>0</v>
      </c>
      <c r="L26" s="16" t="s">
        <v>10</v>
      </c>
      <c r="M26" s="25">
        <v>800000</v>
      </c>
      <c r="N26" s="25">
        <v>899999</v>
      </c>
      <c r="O26" s="18">
        <f t="shared" si="19"/>
        <v>2699.9969999999998</v>
      </c>
    </row>
    <row r="27" spans="1:29" x14ac:dyDescent="0.3">
      <c r="A27" s="18" t="s">
        <v>32</v>
      </c>
      <c r="B27" s="19">
        <v>0</v>
      </c>
      <c r="C27" s="18">
        <f t="shared" si="24"/>
        <v>0</v>
      </c>
      <c r="L27" s="16" t="s">
        <v>11</v>
      </c>
      <c r="M27" s="25">
        <v>900000</v>
      </c>
      <c r="N27" s="25">
        <v>1000000</v>
      </c>
      <c r="O27" s="18">
        <f t="shared" si="19"/>
        <v>3000</v>
      </c>
    </row>
    <row r="29" spans="1:29" x14ac:dyDescent="0.3">
      <c r="L29" s="3"/>
      <c r="M29" s="4"/>
      <c r="N29" s="4" t="s">
        <v>33</v>
      </c>
      <c r="O29" s="3"/>
      <c r="R29" s="5" t="s">
        <v>33</v>
      </c>
      <c r="S29" s="5"/>
      <c r="T29" s="6" t="s">
        <v>2</v>
      </c>
      <c r="U29" s="6" t="s">
        <v>3</v>
      </c>
      <c r="V29" s="6" t="s">
        <v>4</v>
      </c>
      <c r="W29" s="6" t="s">
        <v>5</v>
      </c>
      <c r="X29" s="6" t="s">
        <v>6</v>
      </c>
      <c r="Y29" s="6" t="s">
        <v>7</v>
      </c>
      <c r="Z29" s="6" t="s">
        <v>8</v>
      </c>
      <c r="AA29" s="6" t="s">
        <v>9</v>
      </c>
      <c r="AB29" s="6" t="s">
        <v>10</v>
      </c>
      <c r="AC29" s="6" t="s">
        <v>11</v>
      </c>
    </row>
    <row r="30" spans="1:29" x14ac:dyDescent="0.3">
      <c r="O30" s="8">
        <v>2.5000000000000001E-3</v>
      </c>
      <c r="R30" s="32" t="s">
        <v>12</v>
      </c>
      <c r="S30" s="32"/>
      <c r="T30" s="10">
        <f>O32</f>
        <v>600</v>
      </c>
      <c r="U30" s="10">
        <f>O33</f>
        <v>800</v>
      </c>
      <c r="V30" s="10">
        <f>O34</f>
        <v>1000</v>
      </c>
      <c r="W30" s="10">
        <f>O35</f>
        <v>999.99750000000006</v>
      </c>
      <c r="X30" s="10">
        <f>O36</f>
        <v>1124.9974999999999</v>
      </c>
      <c r="Y30" s="10">
        <f>O37</f>
        <v>1500</v>
      </c>
      <c r="Z30" s="10">
        <f>O38</f>
        <v>1749.9974999999999</v>
      </c>
      <c r="AA30" s="10">
        <f>O39</f>
        <v>1999.9974999999999</v>
      </c>
      <c r="AB30" s="10">
        <f>O40</f>
        <v>2249.9974999999999</v>
      </c>
      <c r="AC30" s="10">
        <f>O41</f>
        <v>2500</v>
      </c>
    </row>
    <row r="31" spans="1:29" x14ac:dyDescent="0.3">
      <c r="L31" s="16"/>
      <c r="M31" s="6" t="s">
        <v>20</v>
      </c>
      <c r="N31" s="6" t="s">
        <v>21</v>
      </c>
      <c r="O31" s="17" t="s">
        <v>34</v>
      </c>
      <c r="R31" s="18" t="s">
        <v>23</v>
      </c>
      <c r="S31" s="19">
        <v>0.5</v>
      </c>
      <c r="T31" s="18">
        <f>S31*$T$30</f>
        <v>300</v>
      </c>
      <c r="U31" s="18">
        <f>S31*$U30</f>
        <v>400</v>
      </c>
      <c r="V31" s="18">
        <f>S31*$V$30</f>
        <v>500</v>
      </c>
      <c r="W31" s="18">
        <f>S31*$W$30</f>
        <v>499.99875000000003</v>
      </c>
      <c r="X31" s="18">
        <f>S31*$X$30</f>
        <v>562.49874999999997</v>
      </c>
      <c r="Y31" s="18">
        <f>S31*$Y$30</f>
        <v>750</v>
      </c>
      <c r="Z31" s="18">
        <f>S31*$Z$30</f>
        <v>874.99874999999997</v>
      </c>
      <c r="AA31" s="18">
        <f>S31*$AA$30</f>
        <v>999.99874999999997</v>
      </c>
      <c r="AB31" s="18">
        <f>$AB$30*S31</f>
        <v>1124.99875</v>
      </c>
      <c r="AC31" s="18">
        <f>$AC$30*S31</f>
        <v>1250</v>
      </c>
    </row>
    <row r="32" spans="1:29" x14ac:dyDescent="0.3">
      <c r="L32" s="16" t="s">
        <v>2</v>
      </c>
      <c r="M32" s="25">
        <v>100000</v>
      </c>
      <c r="N32" s="25">
        <v>149999</v>
      </c>
      <c r="O32" s="18">
        <v>600</v>
      </c>
      <c r="R32" s="18" t="s">
        <v>16</v>
      </c>
      <c r="S32" s="19">
        <v>0.4</v>
      </c>
      <c r="T32" s="18">
        <f>S32*$T$30</f>
        <v>240</v>
      </c>
      <c r="U32" s="18">
        <f>S32*U30</f>
        <v>320</v>
      </c>
      <c r="V32" s="18">
        <f>S32*$V$30</f>
        <v>400</v>
      </c>
      <c r="W32" s="18">
        <f>S32*$W$30</f>
        <v>399.99900000000002</v>
      </c>
      <c r="X32" s="18">
        <f>S32*$X$30</f>
        <v>449.99900000000002</v>
      </c>
      <c r="Y32" s="18">
        <f t="shared" ref="Y32:Y36" si="25">S32*$Y$30</f>
        <v>600</v>
      </c>
      <c r="Z32" s="18">
        <f t="shared" ref="Z32:Z36" si="26">S32*$Z$30</f>
        <v>699.99900000000002</v>
      </c>
      <c r="AA32" s="18">
        <f t="shared" ref="AA32:AA36" si="27">S32*$AA$30</f>
        <v>799.99900000000002</v>
      </c>
      <c r="AB32" s="18">
        <f t="shared" ref="AB32:AB36" si="28">$AB$30*S32</f>
        <v>899.99900000000002</v>
      </c>
      <c r="AC32" s="18">
        <f t="shared" ref="AC32:AC36" si="29">$AC$30*S32</f>
        <v>1000</v>
      </c>
    </row>
    <row r="33" spans="12:29" x14ac:dyDescent="0.3">
      <c r="L33" s="16" t="s">
        <v>3</v>
      </c>
      <c r="M33" s="25">
        <v>150000</v>
      </c>
      <c r="N33" s="25">
        <v>199999</v>
      </c>
      <c r="O33" s="18">
        <v>800</v>
      </c>
      <c r="R33" s="18" t="s">
        <v>15</v>
      </c>
      <c r="S33" s="19">
        <v>0.1</v>
      </c>
      <c r="T33" s="18">
        <f>S33*$T$30</f>
        <v>60</v>
      </c>
      <c r="U33" s="18">
        <f>S33*$U30</f>
        <v>80</v>
      </c>
      <c r="V33" s="18">
        <f>S33*$V$30</f>
        <v>100</v>
      </c>
      <c r="W33" s="18">
        <f>S33*$W$30</f>
        <v>99.999750000000006</v>
      </c>
      <c r="X33" s="18">
        <f>S33*$X$30</f>
        <v>112.49975000000001</v>
      </c>
      <c r="Y33" s="18">
        <f t="shared" si="25"/>
        <v>150</v>
      </c>
      <c r="Z33" s="18">
        <f t="shared" si="26"/>
        <v>174.99975000000001</v>
      </c>
      <c r="AA33" s="18">
        <f t="shared" si="27"/>
        <v>199.99975000000001</v>
      </c>
      <c r="AB33" s="18">
        <f t="shared" si="28"/>
        <v>224.99975000000001</v>
      </c>
      <c r="AC33" s="18">
        <f t="shared" si="29"/>
        <v>250</v>
      </c>
    </row>
    <row r="34" spans="12:29" x14ac:dyDescent="0.3">
      <c r="L34" s="16" t="s">
        <v>4</v>
      </c>
      <c r="M34" s="25">
        <v>200000</v>
      </c>
      <c r="N34" s="25">
        <v>249999</v>
      </c>
      <c r="O34" s="18">
        <v>1000</v>
      </c>
      <c r="R34" s="18" t="s">
        <v>25</v>
      </c>
      <c r="S34" s="19">
        <v>0</v>
      </c>
      <c r="T34" s="18">
        <f>S34*$T$16</f>
        <v>0</v>
      </c>
      <c r="U34" s="18">
        <f>S34*$U$16</f>
        <v>0</v>
      </c>
      <c r="V34" s="18">
        <f>S34*$V$16</f>
        <v>0</v>
      </c>
      <c r="W34" s="18">
        <f>S34*$W$16</f>
        <v>0</v>
      </c>
      <c r="X34" s="18">
        <f>S34*$X$16</f>
        <v>0</v>
      </c>
      <c r="Y34" s="18">
        <f t="shared" si="25"/>
        <v>0</v>
      </c>
      <c r="Z34" s="18">
        <f t="shared" si="26"/>
        <v>0</v>
      </c>
      <c r="AA34" s="18">
        <f t="shared" si="27"/>
        <v>0</v>
      </c>
      <c r="AB34" s="18">
        <f t="shared" si="28"/>
        <v>0</v>
      </c>
      <c r="AC34" s="18">
        <f t="shared" si="29"/>
        <v>0</v>
      </c>
    </row>
    <row r="35" spans="12:29" x14ac:dyDescent="0.3">
      <c r="L35" s="16" t="s">
        <v>5</v>
      </c>
      <c r="M35" s="25">
        <v>350000</v>
      </c>
      <c r="N35" s="25">
        <v>399999</v>
      </c>
      <c r="O35" s="18">
        <f t="shared" ref="O35:O41" si="30">N35*$O$30</f>
        <v>999.99750000000006</v>
      </c>
      <c r="R35" s="18" t="s">
        <v>26</v>
      </c>
      <c r="S35" s="19">
        <v>0</v>
      </c>
      <c r="T35" s="18">
        <f>S35*$T$16</f>
        <v>0</v>
      </c>
      <c r="U35" s="18">
        <f>S35*$U$16</f>
        <v>0</v>
      </c>
      <c r="V35" s="18">
        <f>S35*$V$16</f>
        <v>0</v>
      </c>
      <c r="W35" s="18">
        <f>S35*$W$16</f>
        <v>0</v>
      </c>
      <c r="X35" s="18">
        <f>S35*$X$16</f>
        <v>0</v>
      </c>
      <c r="Y35" s="18">
        <f t="shared" si="25"/>
        <v>0</v>
      </c>
      <c r="Z35" s="18">
        <f t="shared" si="26"/>
        <v>0</v>
      </c>
      <c r="AA35" s="18">
        <f t="shared" si="27"/>
        <v>0</v>
      </c>
      <c r="AB35" s="18">
        <f t="shared" si="28"/>
        <v>0</v>
      </c>
      <c r="AC35" s="18">
        <f t="shared" si="29"/>
        <v>0</v>
      </c>
    </row>
    <row r="36" spans="12:29" x14ac:dyDescent="0.3">
      <c r="L36" s="16" t="s">
        <v>6</v>
      </c>
      <c r="M36" s="25">
        <v>400000</v>
      </c>
      <c r="N36" s="25">
        <v>449999</v>
      </c>
      <c r="O36" s="18">
        <f t="shared" si="30"/>
        <v>1124.9974999999999</v>
      </c>
      <c r="R36" s="18" t="s">
        <v>32</v>
      </c>
      <c r="S36" s="19">
        <v>0</v>
      </c>
      <c r="T36" s="18">
        <f>S36*$T$16</f>
        <v>0</v>
      </c>
      <c r="U36" s="18">
        <f>S36*$U$16</f>
        <v>0</v>
      </c>
      <c r="V36" s="18">
        <f>S36*$V$16</f>
        <v>0</v>
      </c>
      <c r="W36" s="18">
        <f>S36*$W$16</f>
        <v>0</v>
      </c>
      <c r="X36" s="18">
        <f>S36*$X$16</f>
        <v>0</v>
      </c>
      <c r="Y36" s="18">
        <f t="shared" si="25"/>
        <v>0</v>
      </c>
      <c r="Z36" s="18">
        <f t="shared" si="26"/>
        <v>0</v>
      </c>
      <c r="AA36" s="18">
        <f t="shared" si="27"/>
        <v>0</v>
      </c>
      <c r="AB36" s="18">
        <f t="shared" si="28"/>
        <v>0</v>
      </c>
      <c r="AC36" s="18">
        <f t="shared" si="29"/>
        <v>0</v>
      </c>
    </row>
    <row r="37" spans="12:29" x14ac:dyDescent="0.3">
      <c r="L37" s="16" t="s">
        <v>7</v>
      </c>
      <c r="M37" s="25">
        <v>450000</v>
      </c>
      <c r="N37" s="25">
        <v>600000</v>
      </c>
      <c r="O37" s="18">
        <f t="shared" si="30"/>
        <v>1500</v>
      </c>
    </row>
    <row r="38" spans="12:29" x14ac:dyDescent="0.3">
      <c r="L38" s="16" t="s">
        <v>8</v>
      </c>
      <c r="M38" s="25">
        <v>600000</v>
      </c>
      <c r="N38" s="25">
        <v>699999</v>
      </c>
      <c r="O38" s="18">
        <f t="shared" si="30"/>
        <v>1749.9974999999999</v>
      </c>
    </row>
    <row r="39" spans="12:29" x14ac:dyDescent="0.3">
      <c r="L39" s="16" t="s">
        <v>9</v>
      </c>
      <c r="M39" s="25">
        <v>700000</v>
      </c>
      <c r="N39" s="25">
        <v>799999</v>
      </c>
      <c r="O39" s="18">
        <f t="shared" si="30"/>
        <v>1999.9974999999999</v>
      </c>
    </row>
    <row r="40" spans="12:29" x14ac:dyDescent="0.3">
      <c r="L40" s="16" t="s">
        <v>10</v>
      </c>
      <c r="M40" s="25">
        <v>800000</v>
      </c>
      <c r="N40" s="25">
        <v>899999</v>
      </c>
      <c r="O40" s="18">
        <f t="shared" si="30"/>
        <v>2249.9974999999999</v>
      </c>
    </row>
    <row r="41" spans="12:29" x14ac:dyDescent="0.3">
      <c r="L41" s="16" t="s">
        <v>11</v>
      </c>
      <c r="M41" s="25">
        <v>900000</v>
      </c>
      <c r="N41" s="25">
        <v>1000000</v>
      </c>
      <c r="O41" s="18">
        <f t="shared" si="30"/>
        <v>2500</v>
      </c>
    </row>
    <row r="42" spans="12:29" x14ac:dyDescent="0.3">
      <c r="R42" s="15"/>
      <c r="S42" s="15"/>
      <c r="T42" s="34"/>
      <c r="U42" s="34"/>
      <c r="V42" s="34"/>
      <c r="W42" s="34"/>
    </row>
    <row r="43" spans="12:29" x14ac:dyDescent="0.3">
      <c r="L43" s="15"/>
      <c r="M43" s="34"/>
      <c r="N43" s="34"/>
      <c r="O43" s="15"/>
      <c r="R43" s="35"/>
      <c r="S43" s="35"/>
      <c r="T43" s="36"/>
      <c r="U43" s="36"/>
      <c r="V43" s="36"/>
      <c r="W43" s="36"/>
    </row>
    <row r="44" spans="12:29" x14ac:dyDescent="0.3">
      <c r="O44" s="8"/>
      <c r="R44" s="18"/>
      <c r="S44" s="19"/>
      <c r="T44" s="18"/>
      <c r="U44" s="18"/>
      <c r="V44" s="18"/>
      <c r="W44" s="18"/>
    </row>
    <row r="45" spans="12:29" x14ac:dyDescent="0.3">
      <c r="M45" s="34"/>
      <c r="N45" s="34"/>
      <c r="O45" s="34"/>
      <c r="Q45" s="18"/>
      <c r="S45" s="19"/>
      <c r="T45" s="18"/>
      <c r="U45" s="18"/>
      <c r="V45" s="18"/>
      <c r="W45" s="18"/>
    </row>
    <row r="46" spans="12:29" x14ac:dyDescent="0.3">
      <c r="M46" s="37"/>
      <c r="N46" s="37"/>
      <c r="O46" s="38"/>
      <c r="P46" s="39"/>
      <c r="R46" s="18"/>
      <c r="S46" s="19"/>
      <c r="T46" s="18"/>
      <c r="U46" s="18"/>
      <c r="V46" s="18"/>
      <c r="W46" s="18"/>
    </row>
    <row r="47" spans="12:29" x14ac:dyDescent="0.3">
      <c r="M47" s="37"/>
      <c r="N47" s="37"/>
      <c r="O47" s="38"/>
      <c r="P47" s="39"/>
      <c r="Q47" s="31"/>
      <c r="R47" s="18"/>
      <c r="S47" s="19"/>
      <c r="T47" s="18"/>
      <c r="U47" s="18"/>
      <c r="V47" s="18"/>
      <c r="W47" s="18"/>
    </row>
    <row r="48" spans="12:29" x14ac:dyDescent="0.3">
      <c r="M48" s="37"/>
      <c r="N48" s="37"/>
      <c r="O48" s="38"/>
      <c r="P48" s="39"/>
      <c r="Q48" s="18"/>
      <c r="R48" s="18"/>
      <c r="S48" s="19"/>
      <c r="T48" s="18"/>
      <c r="U48" s="18"/>
      <c r="V48" s="18"/>
      <c r="W48" s="18"/>
    </row>
    <row r="49" spans="13:23" x14ac:dyDescent="0.3">
      <c r="M49" s="37"/>
      <c r="N49" s="37"/>
      <c r="O49" s="18"/>
      <c r="R49" s="18"/>
      <c r="S49" s="19"/>
      <c r="T49" s="18"/>
      <c r="U49" s="18"/>
      <c r="V49" s="18"/>
      <c r="W49" s="18"/>
    </row>
    <row r="50" spans="13:23" x14ac:dyDescent="0.3">
      <c r="M50" s="37"/>
      <c r="N50" s="37"/>
      <c r="O50" s="18"/>
    </row>
    <row r="51" spans="13:23" x14ac:dyDescent="0.3">
      <c r="M51" s="37"/>
      <c r="N51" s="37"/>
      <c r="O51" s="18"/>
    </row>
    <row r="52" spans="13:23" x14ac:dyDescent="0.3">
      <c r="M52" s="37"/>
      <c r="N52" s="37"/>
      <c r="O52" s="18"/>
    </row>
    <row r="53" spans="13:23" x14ac:dyDescent="0.3">
      <c r="M53" s="37"/>
      <c r="N53" s="37"/>
      <c r="O53" s="18"/>
    </row>
    <row r="54" spans="13:23" x14ac:dyDescent="0.3">
      <c r="M54" s="37"/>
      <c r="N54" s="37"/>
      <c r="O54" s="18"/>
    </row>
    <row r="55" spans="13:23" x14ac:dyDescent="0.3">
      <c r="M55" s="37"/>
      <c r="N55" s="37"/>
      <c r="O55" s="18"/>
    </row>
  </sheetData>
  <mergeCells count="7">
    <mergeCell ref="R43:S43"/>
    <mergeCell ref="AF2:AH2"/>
    <mergeCell ref="A3:B3"/>
    <mergeCell ref="E3:F3"/>
    <mergeCell ref="I3:J3"/>
    <mergeCell ref="R16:S16"/>
    <mergeCell ref="R30:S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Alexandre Giacomelli</cp:lastModifiedBy>
  <dcterms:created xsi:type="dcterms:W3CDTF">2015-06-05T18:19:34Z</dcterms:created>
  <dcterms:modified xsi:type="dcterms:W3CDTF">2024-08-22T13:17:45Z</dcterms:modified>
</cp:coreProperties>
</file>